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reet\Desktop\Pääste projekt\"/>
    </mc:Choice>
  </mc:AlternateContent>
  <xr:revisionPtr revIDLastSave="0" documentId="13_ncr:1_{E9A42B10-D7AC-4AFD-A901-047730F43407}" xr6:coauthVersionLast="47" xr6:coauthVersionMax="47" xr10:uidLastSave="{00000000-0000-0000-0000-000000000000}"/>
  <bookViews>
    <workbookView xWindow="-108" yWindow="-108" windowWidth="23256" windowHeight="12456"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E56" i="1"/>
  <c r="G56" i="1" s="1"/>
  <c r="E55" i="1"/>
  <c r="E54" i="1"/>
  <c r="G54" i="1" s="1"/>
  <c r="F54" i="1" s="1"/>
  <c r="E53" i="1"/>
  <c r="E52" i="1"/>
  <c r="G52" i="1" s="1"/>
  <c r="F52" i="1" s="1"/>
  <c r="E51" i="1"/>
  <c r="E50" i="1"/>
  <c r="E49" i="1"/>
  <c r="E48" i="1"/>
  <c r="G48" i="1" s="1"/>
  <c r="F48" i="1" s="1"/>
  <c r="E47" i="1"/>
  <c r="E46" i="1"/>
  <c r="G46" i="1" s="1"/>
  <c r="F46" i="1" s="1"/>
  <c r="E45" i="1"/>
  <c r="E44" i="1"/>
  <c r="G44" i="1" s="1"/>
  <c r="F44" i="1" s="1"/>
  <c r="E43" i="1"/>
  <c r="E42" i="1"/>
  <c r="E41" i="1"/>
  <c r="C57" i="1"/>
  <c r="E40" i="1"/>
  <c r="G40" i="1" s="1"/>
  <c r="B57" i="1"/>
  <c r="D57" i="1"/>
  <c r="G47" i="1" l="1"/>
  <c r="F47" i="1" s="1"/>
  <c r="G43" i="1"/>
  <c r="F43" i="1" s="1"/>
  <c r="F55" i="1"/>
  <c r="F53" i="1"/>
  <c r="G51" i="1"/>
  <c r="F51" i="1" s="1"/>
  <c r="G50" i="1"/>
  <c r="F50" i="1" s="1"/>
  <c r="G42" i="1"/>
  <c r="F42" i="1" s="1"/>
  <c r="G53" i="1"/>
  <c r="G49" i="1"/>
  <c r="F49" i="1" s="1"/>
  <c r="G45" i="1"/>
  <c r="F45" i="1" s="1"/>
  <c r="G41" i="1"/>
  <c r="F41" i="1" s="1"/>
  <c r="I40" i="1"/>
  <c r="F40" i="1"/>
  <c r="F56" i="1"/>
  <c r="E57" i="1"/>
  <c r="G57" i="1" l="1"/>
  <c r="F59" i="1" s="1"/>
  <c r="F57" i="1"/>
</calcChain>
</file>

<file path=xl/sharedStrings.xml><?xml version="1.0" encoding="utf-8"?>
<sst xmlns="http://schemas.openxmlformats.org/spreadsheetml/2006/main" count="68" uniqueCount="64">
  <si>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</si>
  <si>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</si>
  <si>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</si>
  <si>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</si>
  <si>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</si>
  <si>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</si>
  <si>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</si>
  <si>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</si>
  <si>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</si>
  <si>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</si>
  <si>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</si>
  <si>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</si>
  <si>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</si>
  <si>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</si>
  <si>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</si>
  <si>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</si>
  <si>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</si>
  <si>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</si>
  <si>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</si>
  <si>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</si>
  <si>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</si>
  <si>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</si>
  <si>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</si>
  <si>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</si>
  <si>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</si>
  <si>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</si>
  <si>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</si>
  <si>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</si>
  <si>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</si>
  <si>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</si>
  <si>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</si>
  <si>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</si>
  <si>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</si>
  <si>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</si>
  <si>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</si>
  <si>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</si>
  <si>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</si>
  <si>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</si>
  <si>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</si>
  <si>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</si>
  <si>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</si>
  <si>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</si>
  <si>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</si>
  <si>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</si>
  <si>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Karksi-Nuia Tulekaitse Selts</t>
  </si>
  <si>
    <t>Pärnu mnt 10 Karksi-Nuia, Mulgi vald Viljandimaa 69103</t>
  </si>
  <si>
    <t>Heino Kesküla</t>
  </si>
  <si>
    <t>karksinuiatulekaitseselts@hot.ee</t>
  </si>
  <si>
    <t>Küttesüsteemi põhiseadmed - vajalikud päästegaraaži põhiküttesüsteemi rajamiseks</t>
  </si>
  <si>
    <t>Lisaseadmed ja materjalid - vajalikud süsteemi toimimiseks</t>
  </si>
  <si>
    <t>Paigaldusteenus ja dokumentatsioon - professionaalne paigaldus tagab seadmete korrektse ja ohutu töö ning vastavuse nõuetele</t>
  </si>
  <si>
    <t>Juhtautomaatika, sõlmed, kaitsed - tagavad küttesüsteemi töökindluse, efektiivsuse ja ohutuse</t>
  </si>
  <si>
    <t>Karksi-Nuia Tulekaitse Seltsi garaaži küttesüsteemi rajamine</t>
  </si>
  <si>
    <t>Karksi-Nuia Tulekaitse Seltsi uue garaaži küttesüsteemi rajamine</t>
  </si>
  <si>
    <t>Toru-Jyri OÜ – hinnapakkumine küsiti samadel tingimustel, kuid pakkumisest puudus kütteseade (katel), mis on küttesüsteemi toimimise eelduseks. Seetõttu ei olnud pakkumine projekti elluviimiseks sobiv.</t>
  </si>
  <si>
    <t>Võitja OÜ Sanberg – pakkumine sisaldas kogu küttesüsteemi koos vajalike seadmete ja paigaldusega. Hinnapakkumine vastas nõutud tingimustele ja sisaldas katelt, mis on projekti õnnestumiseks hädavajalik.</t>
  </si>
  <si>
    <t>Projekti eesmärk on viia lõpule Karksi-Nuia Tulekaitse Seltsi vabatahtlike päästjate garaaži väljaehitamine, rajades sinna kaasaegne küttesüsteem. Uus garaaž tagab päästeautodele sobivad hoiutingimused ning parendab vabatahtlike töötingimusi. Hetkel kasutusel olev rendipind (garaaž) on külm ja kehvas seisukorras (näiteks tuiskab lumi ukse alt sisse), mistõttu oma garaaži kasutuselevõtt koos küttesüsteemiga suurendab oluliselt vabatahtliku päästemeeskonna valmisolekut ja reageerimisvõimet hädaolukordades.</t>
  </si>
  <si>
    <t>Vundamendi paigaldamine (omavahenditest)</t>
  </si>
  <si>
    <t>Hoone seina metallkonstruktsioonide (sponsorlus) paigaldus ja seinad (omavahenditest)</t>
  </si>
  <si>
    <t>Põrandate valamine (omavahenditest)</t>
  </si>
  <si>
    <t>Küttesüsteemi rajamine (päästeameti toetus)</t>
  </si>
  <si>
    <t>Paigaldati hoonele suured garaažiuksed (omavahendid+sponsorlus)</t>
  </si>
  <si>
    <t>Paigaldati hoonele katus (omavahendid+päästeameti toetus)</t>
  </si>
  <si>
    <t>Omafinantseering kaetakse Karksi-Nuia Tulekaitse Seltsi omavahenditest, mis on kogutud järk-järgult varasemast tegevusest ning reservina kõrvale pandud.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</si>
</sst>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4">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24" xfId="0" applyFill="1" applyBorder="1"/>
    <xf numFmtId="0" fontId="0" fillId="2" borderId="20" xfId="0" applyFill="1" applyBorder="1"/>
    <xf numFmtId="0" fontId="0" fillId="2" borderId="26"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14" fontId="0" fillId="2" borderId="21" xfId="0" applyNumberFormat="1" applyFill="1" applyBorder="1" applyAlignment="1">
      <alignment horizontal="center"/>
    </xf>
    <xf numFmtId="3" fontId="0" fillId="2" borderId="16" xfId="0" applyNumberFormat="1" applyFill="1" applyBorder="1"/>
    <xf numFmtId="0" fontId="0" fillId="2" borderId="33" xfId="0" applyFill="1" applyBorder="1" applyAlignment="1">
      <alignment wrapText="1"/>
    </xf>
    <xf numFmtId="0" fontId="0" fillId="2" borderId="20" xfId="0" applyFill="1" applyBorder="1" applyAlignment="1">
      <alignment wrapText="1"/>
    </xf>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15"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14" fontId="0" fillId="2" borderId="20" xfId="0" applyNumberFormat="1" applyFill="1" applyBorder="1" applyAlignment="1">
      <alignment horizontal="center" wrapText="1"/>
    </xf>
    <xf numFmtId="14" fontId="0" fillId="2" borderId="20" xfId="0" applyNumberFormat="1" applyFill="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topLeftCell="A20" zoomScale="120" zoomScaleNormal="120" workbookViewId="0">
      <selection activeCell="H66" sqref="H66"/>
    </sheetView>
  </sheetViews>
  <sheetFormatPr defaultRowHeight="14.4" x14ac:dyDescent="0.3"/>
  <cols>
    <col min="1" max="1" width="36.21875" customWidth="1"/>
    <col min="2" max="2" width="22.44140625" customWidth="1"/>
    <col min="3" max="3" width="31.44140625" customWidth="1"/>
    <col min="4" max="4" width="26.77734375" customWidth="1"/>
    <col min="5" max="5" width="10.44140625" customWidth="1"/>
    <col min="6" max="6" width="15.77734375" customWidth="1"/>
    <col min="7" max="7" width="12.5546875" customWidth="1"/>
  </cols>
  <sheetData>
    <row r="1" spans="1:4" ht="51" customHeight="1" x14ac:dyDescent="0.3">
      <c r="A1" s="76" t="s">
        <v>22</v>
      </c>
      <c r="B1" s="76"/>
      <c r="C1" s="76"/>
      <c r="D1" s="76"/>
    </row>
    <row r="2" spans="1:4" ht="14.55" customHeight="1" x14ac:dyDescent="0.3">
      <c r="A2" s="14"/>
      <c r="B2" s="14"/>
      <c r="C2" s="14"/>
      <c r="D2" s="14"/>
    </row>
    <row r="3" spans="1:4" ht="14.55" customHeight="1" x14ac:dyDescent="0.3">
      <c r="A3" s="81" t="s">
        <v>34</v>
      </c>
      <c r="B3" s="81"/>
      <c r="C3" s="14"/>
      <c r="D3" s="14"/>
    </row>
    <row r="5" spans="1:4" ht="15" thickBot="1" x14ac:dyDescent="0.35">
      <c r="A5" s="1" t="s">
        <v>0</v>
      </c>
    </row>
    <row r="6" spans="1:4" x14ac:dyDescent="0.3">
      <c r="A6" s="11" t="s">
        <v>1</v>
      </c>
      <c r="B6" s="87"/>
      <c r="C6" s="88"/>
      <c r="D6" s="89"/>
    </row>
    <row r="7" spans="1:4" x14ac:dyDescent="0.3">
      <c r="A7" s="12" t="s">
        <v>2</v>
      </c>
      <c r="B7" s="90"/>
      <c r="C7" s="91"/>
      <c r="D7" s="92"/>
    </row>
    <row r="8" spans="1:4" x14ac:dyDescent="0.3">
      <c r="A8" s="12" t="s">
        <v>3</v>
      </c>
      <c r="B8" s="90"/>
      <c r="C8" s="91"/>
      <c r="D8" s="92"/>
    </row>
    <row r="9" spans="1:4" ht="15" thickBot="1" x14ac:dyDescent="0.35">
      <c r="A9" s="13" t="s">
        <v>4</v>
      </c>
      <c r="B9" s="84"/>
      <c r="C9" s="85"/>
      <c r="D9" s="86"/>
    </row>
    <row r="11" spans="1:4" ht="15" thickBot="1" x14ac:dyDescent="0.35">
      <c r="A11" s="1" t="s">
        <v>5</v>
      </c>
    </row>
    <row r="12" spans="1:4" x14ac:dyDescent="0.3">
      <c r="A12" s="5" t="s">
        <v>6</v>
      </c>
      <c r="B12" s="39">
        <v>45931</v>
      </c>
      <c r="C12" s="6" t="s">
        <v>7</v>
      </c>
      <c r="D12" s="28">
        <v>46022</v>
      </c>
    </row>
    <row r="13" spans="1:4" x14ac:dyDescent="0.3">
      <c r="A13" s="7" t="s">
        <v>35</v>
      </c>
      <c r="B13" s="96" t="s">
        <v>44</v>
      </c>
      <c r="C13" s="97"/>
      <c r="D13" s="98"/>
    </row>
    <row r="14" spans="1:4" x14ac:dyDescent="0.3">
      <c r="A14" s="8" t="s">
        <v>8</v>
      </c>
      <c r="B14" s="29">
        <v>80002131</v>
      </c>
      <c r="C14" s="4" t="s">
        <v>38</v>
      </c>
      <c r="D14" s="30"/>
    </row>
    <row r="15" spans="1:4" x14ac:dyDescent="0.3">
      <c r="A15" s="7" t="s">
        <v>9</v>
      </c>
      <c r="B15" s="96" t="s">
        <v>45</v>
      </c>
      <c r="C15" s="97"/>
      <c r="D15" s="98"/>
    </row>
    <row r="16" spans="1:4" x14ac:dyDescent="0.3">
      <c r="A16" s="7" t="s">
        <v>10</v>
      </c>
      <c r="B16" s="96" t="s">
        <v>46</v>
      </c>
      <c r="C16" s="97"/>
      <c r="D16" s="98"/>
    </row>
    <row r="17" spans="1:4" ht="15" thickBot="1" x14ac:dyDescent="0.35">
      <c r="A17" s="9" t="s">
        <v>17</v>
      </c>
      <c r="B17" s="40">
        <v>3725283920</v>
      </c>
      <c r="C17" s="10" t="s">
        <v>11</v>
      </c>
      <c r="D17" s="31" t="s">
        <v>47</v>
      </c>
    </row>
    <row r="20" spans="1:4" ht="15" thickBot="1" x14ac:dyDescent="0.35">
      <c r="A20" s="2" t="s">
        <v>24</v>
      </c>
    </row>
    <row r="21" spans="1:4" ht="25.5" customHeight="1" x14ac:dyDescent="0.3">
      <c r="A21" s="63" t="s">
        <v>37</v>
      </c>
      <c r="B21" s="64"/>
      <c r="C21" s="64"/>
      <c r="D21" s="65"/>
    </row>
    <row r="22" spans="1:4" ht="62.55" customHeight="1" thickBot="1" x14ac:dyDescent="0.35">
      <c r="A22" s="71" t="s">
        <v>53</v>
      </c>
      <c r="B22" s="72"/>
      <c r="C22" s="72"/>
      <c r="D22" s="73"/>
    </row>
    <row r="23" spans="1:4" ht="15" thickBot="1" x14ac:dyDescent="0.35"/>
    <row r="24" spans="1:4" ht="39" customHeight="1" x14ac:dyDescent="0.3">
      <c r="A24" s="63" t="s">
        <v>36</v>
      </c>
      <c r="B24" s="64"/>
      <c r="C24" s="64"/>
      <c r="D24" s="65"/>
    </row>
    <row r="25" spans="1:4" ht="62.55" customHeight="1" thickBot="1" x14ac:dyDescent="0.35">
      <c r="A25" s="93" t="s">
        <v>56</v>
      </c>
      <c r="B25" s="94"/>
      <c r="C25" s="94"/>
      <c r="D25" s="95"/>
    </row>
    <row r="26" spans="1:4" ht="15" thickBot="1" x14ac:dyDescent="0.35">
      <c r="A26" s="20"/>
      <c r="B26" s="20"/>
      <c r="C26" s="20"/>
      <c r="D26" s="20"/>
    </row>
    <row r="27" spans="1:4" ht="15" thickBot="1" x14ac:dyDescent="0.35">
      <c r="A27" s="63" t="s">
        <v>28</v>
      </c>
      <c r="B27" s="64"/>
      <c r="C27" s="64"/>
      <c r="D27" s="65"/>
    </row>
    <row r="28" spans="1:4" ht="32.549999999999997" customHeight="1" x14ac:dyDescent="0.3">
      <c r="A28" s="21" t="s">
        <v>30</v>
      </c>
      <c r="B28" s="82" t="s">
        <v>29</v>
      </c>
      <c r="C28" s="82"/>
      <c r="D28" s="83"/>
    </row>
    <row r="29" spans="1:4" x14ac:dyDescent="0.3">
      <c r="A29" s="102">
        <v>45442</v>
      </c>
      <c r="B29" s="69" t="s">
        <v>57</v>
      </c>
      <c r="C29" s="69"/>
      <c r="D29" s="70"/>
    </row>
    <row r="30" spans="1:4" x14ac:dyDescent="0.3">
      <c r="A30" s="102">
        <v>45565</v>
      </c>
      <c r="B30" s="69" t="s">
        <v>58</v>
      </c>
      <c r="C30" s="69"/>
      <c r="D30" s="70"/>
    </row>
    <row r="31" spans="1:4" x14ac:dyDescent="0.3">
      <c r="A31" s="102">
        <v>45596</v>
      </c>
      <c r="B31" s="69" t="s">
        <v>62</v>
      </c>
      <c r="C31" s="69"/>
      <c r="D31" s="70"/>
    </row>
    <row r="32" spans="1:4" x14ac:dyDescent="0.3">
      <c r="A32" s="102">
        <v>45626</v>
      </c>
      <c r="B32" s="69" t="s">
        <v>61</v>
      </c>
      <c r="C32" s="69"/>
      <c r="D32" s="70"/>
    </row>
    <row r="33" spans="1:9" x14ac:dyDescent="0.3">
      <c r="A33" s="103">
        <v>45960</v>
      </c>
      <c r="B33" s="69" t="s">
        <v>59</v>
      </c>
      <c r="C33" s="69"/>
      <c r="D33" s="70"/>
    </row>
    <row r="34" spans="1:9" x14ac:dyDescent="0.3">
      <c r="A34" s="103">
        <v>46022</v>
      </c>
      <c r="B34" s="69" t="s">
        <v>60</v>
      </c>
      <c r="C34" s="69"/>
      <c r="D34" s="70"/>
    </row>
    <row r="35" spans="1:9" ht="15" thickBot="1" x14ac:dyDescent="0.35">
      <c r="A35" s="33"/>
      <c r="B35" s="53"/>
      <c r="C35" s="53"/>
      <c r="D35" s="54"/>
    </row>
    <row r="37" spans="1:9" x14ac:dyDescent="0.3">
      <c r="A37" s="2" t="s">
        <v>12</v>
      </c>
    </row>
    <row r="38" spans="1:9" ht="32.549999999999997" customHeight="1" thickBot="1" x14ac:dyDescent="0.35">
      <c r="A38" s="55" t="s">
        <v>25</v>
      </c>
      <c r="B38" s="55"/>
      <c r="C38" s="55"/>
      <c r="D38" s="55"/>
      <c r="E38" s="55"/>
      <c r="F38" s="55"/>
      <c r="G38" s="55"/>
    </row>
    <row r="39" spans="1:9" ht="70.5" customHeight="1" thickBot="1" x14ac:dyDescent="0.35">
      <c r="A39" s="15" t="s">
        <v>13</v>
      </c>
      <c r="B39" s="16" t="s">
        <v>16</v>
      </c>
      <c r="C39" s="16" t="s">
        <v>21</v>
      </c>
      <c r="D39" s="16" t="s">
        <v>20</v>
      </c>
      <c r="E39" s="17" t="s">
        <v>14</v>
      </c>
      <c r="F39" s="17" t="s">
        <v>31</v>
      </c>
      <c r="G39" s="18" t="s">
        <v>15</v>
      </c>
    </row>
    <row r="40" spans="1:9" ht="43.2" x14ac:dyDescent="0.3">
      <c r="A40" s="41" t="s">
        <v>48</v>
      </c>
      <c r="B40" s="34">
        <v>7520.62</v>
      </c>
      <c r="C40" s="34"/>
      <c r="D40" s="34"/>
      <c r="E40" s="22">
        <f>D40/1.24+C40/1.22+B40</f>
        <v>7520.62</v>
      </c>
      <c r="F40" s="27">
        <f>E40-G40</f>
        <v>752.0619999999999</v>
      </c>
      <c r="G40" s="25">
        <f>E40-E40*0.1</f>
        <v>6768.558</v>
      </c>
      <c r="I40">
        <f>E40*0.1</f>
        <v>752.06200000000001</v>
      </c>
    </row>
    <row r="41" spans="1:9" ht="43.2" x14ac:dyDescent="0.3">
      <c r="A41" s="42" t="s">
        <v>51</v>
      </c>
      <c r="B41" s="29">
        <v>3017.83</v>
      </c>
      <c r="C41" s="29"/>
      <c r="D41" s="29"/>
      <c r="E41" s="23">
        <f t="shared" ref="E41:E56" si="0">D41/1.24+C41/1.22+B41</f>
        <v>3017.83</v>
      </c>
      <c r="F41" s="27">
        <f t="shared" ref="F41:F55" si="1">E41-G41</f>
        <v>301.7829999999999</v>
      </c>
      <c r="G41" s="25">
        <f t="shared" ref="G41:G55" si="2">E41-E41*0.1</f>
        <v>2716.047</v>
      </c>
    </row>
    <row r="42" spans="1:9" ht="28.8" x14ac:dyDescent="0.3">
      <c r="A42" s="42" t="s">
        <v>49</v>
      </c>
      <c r="B42" s="29">
        <v>1761.62</v>
      </c>
      <c r="C42" s="29"/>
      <c r="D42" s="29"/>
      <c r="E42" s="23">
        <f t="shared" si="0"/>
        <v>1761.62</v>
      </c>
      <c r="F42" s="27">
        <f t="shared" si="1"/>
        <v>176.16200000000003</v>
      </c>
      <c r="G42" s="25">
        <f t="shared" si="2"/>
        <v>1585.4579999999999</v>
      </c>
    </row>
    <row r="43" spans="1:9" ht="57.6" x14ac:dyDescent="0.3">
      <c r="A43" s="42" t="s">
        <v>50</v>
      </c>
      <c r="B43" s="29">
        <v>3422.4</v>
      </c>
      <c r="C43" s="29"/>
      <c r="D43" s="29"/>
      <c r="E43" s="23">
        <f t="shared" si="0"/>
        <v>3422.4</v>
      </c>
      <c r="F43" s="27">
        <f t="shared" si="1"/>
        <v>342.24000000000024</v>
      </c>
      <c r="G43" s="25">
        <f t="shared" si="2"/>
        <v>3080.16</v>
      </c>
    </row>
    <row r="44" spans="1:9" x14ac:dyDescent="0.3">
      <c r="A44" s="32"/>
      <c r="B44" s="29"/>
      <c r="C44" s="29"/>
      <c r="D44" s="29"/>
      <c r="E44" s="23">
        <f t="shared" si="0"/>
        <v>0</v>
      </c>
      <c r="F44" s="27">
        <f t="shared" si="1"/>
        <v>0</v>
      </c>
      <c r="G44" s="25">
        <f t="shared" si="2"/>
        <v>0</v>
      </c>
    </row>
    <row r="45" spans="1:9" x14ac:dyDescent="0.3">
      <c r="A45" s="32"/>
      <c r="B45" s="29"/>
      <c r="C45" s="29"/>
      <c r="D45" s="29"/>
      <c r="E45" s="23">
        <f t="shared" si="0"/>
        <v>0</v>
      </c>
      <c r="F45" s="27">
        <f t="shared" si="1"/>
        <v>0</v>
      </c>
      <c r="G45" s="25">
        <f t="shared" si="2"/>
        <v>0</v>
      </c>
    </row>
    <row r="46" spans="1:9" x14ac:dyDescent="0.3">
      <c r="A46" s="32"/>
      <c r="B46" s="29"/>
      <c r="C46" s="29"/>
      <c r="D46" s="29"/>
      <c r="E46" s="23">
        <f t="shared" si="0"/>
        <v>0</v>
      </c>
      <c r="F46" s="27">
        <f t="shared" si="1"/>
        <v>0</v>
      </c>
      <c r="G46" s="25">
        <f t="shared" si="2"/>
        <v>0</v>
      </c>
    </row>
    <row r="47" spans="1:9" x14ac:dyDescent="0.3">
      <c r="A47" s="32"/>
      <c r="B47" s="29"/>
      <c r="C47" s="29"/>
      <c r="D47" s="29"/>
      <c r="E47" s="23">
        <f t="shared" si="0"/>
        <v>0</v>
      </c>
      <c r="F47" s="27">
        <f t="shared" si="1"/>
        <v>0</v>
      </c>
      <c r="G47" s="25">
        <f t="shared" si="2"/>
        <v>0</v>
      </c>
    </row>
    <row r="48" spans="1:9" x14ac:dyDescent="0.3">
      <c r="A48" s="32"/>
      <c r="B48" s="29"/>
      <c r="C48" s="29"/>
      <c r="D48" s="29"/>
      <c r="E48" s="23">
        <f t="shared" si="0"/>
        <v>0</v>
      </c>
      <c r="F48" s="27">
        <f t="shared" si="1"/>
        <v>0</v>
      </c>
      <c r="G48" s="25">
        <f t="shared" si="2"/>
        <v>0</v>
      </c>
    </row>
    <row r="49" spans="1:7" x14ac:dyDescent="0.3">
      <c r="A49" s="32"/>
      <c r="B49" s="29"/>
      <c r="C49" s="29"/>
      <c r="D49" s="29"/>
      <c r="E49" s="23">
        <f t="shared" si="0"/>
        <v>0</v>
      </c>
      <c r="F49" s="27">
        <f t="shared" si="1"/>
        <v>0</v>
      </c>
      <c r="G49" s="25">
        <f t="shared" si="2"/>
        <v>0</v>
      </c>
    </row>
    <row r="50" spans="1:7" x14ac:dyDescent="0.3">
      <c r="A50" s="32"/>
      <c r="B50" s="29"/>
      <c r="C50" s="29"/>
      <c r="D50" s="29"/>
      <c r="E50" s="23">
        <f t="shared" si="0"/>
        <v>0</v>
      </c>
      <c r="F50" s="27">
        <f t="shared" si="1"/>
        <v>0</v>
      </c>
      <c r="G50" s="25">
        <f t="shared" si="2"/>
        <v>0</v>
      </c>
    </row>
    <row r="51" spans="1:7" x14ac:dyDescent="0.3">
      <c r="A51" s="32"/>
      <c r="B51" s="29"/>
      <c r="C51" s="29"/>
      <c r="D51" s="29"/>
      <c r="E51" s="23">
        <f t="shared" si="0"/>
        <v>0</v>
      </c>
      <c r="F51" s="27">
        <f t="shared" si="1"/>
        <v>0</v>
      </c>
      <c r="G51" s="25">
        <f t="shared" si="2"/>
        <v>0</v>
      </c>
    </row>
    <row r="52" spans="1:7" x14ac:dyDescent="0.3">
      <c r="A52" s="32"/>
      <c r="B52" s="29"/>
      <c r="C52" s="29"/>
      <c r="D52" s="29"/>
      <c r="E52" s="23">
        <f t="shared" si="0"/>
        <v>0</v>
      </c>
      <c r="F52" s="27">
        <f t="shared" si="1"/>
        <v>0</v>
      </c>
      <c r="G52" s="25">
        <f t="shared" si="2"/>
        <v>0</v>
      </c>
    </row>
    <row r="53" spans="1:7" x14ac:dyDescent="0.3">
      <c r="A53" s="32"/>
      <c r="B53" s="29"/>
      <c r="C53" s="29"/>
      <c r="D53" s="29"/>
      <c r="E53" s="23">
        <f t="shared" si="0"/>
        <v>0</v>
      </c>
      <c r="F53" s="27">
        <f t="shared" si="1"/>
        <v>0</v>
      </c>
      <c r="G53" s="25">
        <f t="shared" si="2"/>
        <v>0</v>
      </c>
    </row>
    <row r="54" spans="1:7" x14ac:dyDescent="0.3">
      <c r="A54" s="32"/>
      <c r="B54" s="34"/>
      <c r="C54" s="34"/>
      <c r="D54" s="34"/>
      <c r="E54" s="23">
        <f t="shared" si="0"/>
        <v>0</v>
      </c>
      <c r="F54" s="27">
        <f t="shared" si="1"/>
        <v>0</v>
      </c>
      <c r="G54" s="25">
        <f t="shared" si="2"/>
        <v>0</v>
      </c>
    </row>
    <row r="55" spans="1:7" x14ac:dyDescent="0.3">
      <c r="A55" s="32"/>
      <c r="B55" s="29"/>
      <c r="C55" s="29"/>
      <c r="D55" s="29"/>
      <c r="E55" s="23">
        <f t="shared" si="0"/>
        <v>0</v>
      </c>
      <c r="F55" s="27">
        <f t="shared" si="1"/>
        <v>0</v>
      </c>
      <c r="G55" s="25">
        <f t="shared" si="2"/>
        <v>0</v>
      </c>
    </row>
    <row r="56" spans="1:7" ht="15" thickBot="1" x14ac:dyDescent="0.35">
      <c r="A56" s="35"/>
      <c r="B56" s="29"/>
      <c r="C56" s="29"/>
      <c r="D56" s="29"/>
      <c r="E56" s="24">
        <f t="shared" si="0"/>
        <v>0</v>
      </c>
      <c r="F56" s="26">
        <f t="shared" ref="F56" si="3">E56-G56</f>
        <v>0</v>
      </c>
      <c r="G56" s="25">
        <f t="shared" ref="G56" si="4">E56-E56*0.1</f>
        <v>0</v>
      </c>
    </row>
    <row r="57" spans="1:7" s="3" customFormat="1" ht="31.05" customHeight="1" thickBot="1" x14ac:dyDescent="0.35">
      <c r="A57" s="19" t="s">
        <v>23</v>
      </c>
      <c r="B57" s="37">
        <f>SUM(B40:B56)</f>
        <v>15722.47</v>
      </c>
      <c r="C57" s="37">
        <f t="shared" ref="C57:D57" si="5">SUM(C40:C56)</f>
        <v>0</v>
      </c>
      <c r="D57" s="37">
        <f t="shared" si="5"/>
        <v>0</v>
      </c>
      <c r="E57" s="38">
        <f>SUM(E40:E56)</f>
        <v>15722.47</v>
      </c>
      <c r="F57" s="38">
        <f>SUM(F40:F56)</f>
        <v>1572.2470000000001</v>
      </c>
      <c r="G57" s="36">
        <f>SUM(G40:G56)</f>
        <v>14150.223</v>
      </c>
    </row>
    <row r="58" spans="1:7" s="3" customFormat="1" ht="16.05" customHeight="1" thickBot="1" x14ac:dyDescent="0.35">
      <c r="A58" s="99" t="s">
        <v>43</v>
      </c>
      <c r="B58" s="100"/>
      <c r="C58" s="100"/>
      <c r="D58" s="100"/>
      <c r="E58" s="101"/>
      <c r="F58" s="61"/>
      <c r="G58" s="62"/>
    </row>
    <row r="59" spans="1:7" s="3" customFormat="1" ht="15" thickBot="1" x14ac:dyDescent="0.35">
      <c r="A59" s="74" t="s">
        <v>42</v>
      </c>
      <c r="B59" s="75"/>
      <c r="C59" s="75"/>
      <c r="D59" s="75"/>
      <c r="E59" s="75"/>
      <c r="F59" s="59">
        <f>G57-F58</f>
        <v>14150.223</v>
      </c>
      <c r="G59" s="60"/>
    </row>
    <row r="60" spans="1:7" ht="15" thickBot="1" x14ac:dyDescent="0.35"/>
    <row r="61" spans="1:7" ht="72.599999999999994" thickBot="1" x14ac:dyDescent="0.35">
      <c r="A61" s="19" t="s">
        <v>33</v>
      </c>
      <c r="B61" s="56" t="s">
        <v>63</v>
      </c>
      <c r="C61" s="56"/>
      <c r="D61" s="56"/>
      <c r="E61" s="57"/>
    </row>
    <row r="63" spans="1:7" ht="25.95" customHeight="1" thickBot="1" x14ac:dyDescent="0.35">
      <c r="A63" s="58" t="s">
        <v>41</v>
      </c>
      <c r="B63" s="58"/>
      <c r="C63" s="58"/>
      <c r="D63" s="58"/>
      <c r="E63" s="58"/>
    </row>
    <row r="64" spans="1:7" ht="30.6" customHeight="1" x14ac:dyDescent="0.3">
      <c r="A64" s="79" t="s">
        <v>13</v>
      </c>
      <c r="B64" s="80"/>
      <c r="C64" s="77" t="s">
        <v>18</v>
      </c>
      <c r="D64" s="77"/>
      <c r="E64" s="78"/>
    </row>
    <row r="65" spans="1:5" ht="43.2" customHeight="1" x14ac:dyDescent="0.3">
      <c r="A65" s="44" t="s">
        <v>52</v>
      </c>
      <c r="B65" s="45"/>
      <c r="C65" s="66" t="s">
        <v>55</v>
      </c>
      <c r="D65" s="67"/>
      <c r="E65" s="68"/>
    </row>
    <row r="66" spans="1:5" ht="42" customHeight="1" x14ac:dyDescent="0.3">
      <c r="A66" s="44" t="s">
        <v>52</v>
      </c>
      <c r="B66" s="45"/>
      <c r="C66" s="51" t="s">
        <v>54</v>
      </c>
      <c r="D66" s="51"/>
      <c r="E66" s="52"/>
    </row>
    <row r="67" spans="1:5" x14ac:dyDescent="0.3">
      <c r="A67" s="44"/>
      <c r="B67" s="45"/>
      <c r="C67" s="45"/>
      <c r="D67" s="45"/>
      <c r="E67" s="46"/>
    </row>
    <row r="68" spans="1:5" x14ac:dyDescent="0.3">
      <c r="A68" s="44"/>
      <c r="B68" s="45"/>
      <c r="C68" s="45"/>
      <c r="D68" s="45"/>
      <c r="E68" s="46"/>
    </row>
    <row r="69" spans="1:5" x14ac:dyDescent="0.3">
      <c r="A69" s="44"/>
      <c r="B69" s="45"/>
      <c r="C69" s="45"/>
      <c r="D69" s="45"/>
      <c r="E69" s="46"/>
    </row>
    <row r="70" spans="1:5" x14ac:dyDescent="0.3">
      <c r="A70" s="44"/>
      <c r="B70" s="45"/>
      <c r="C70" s="45"/>
      <c r="D70" s="45"/>
      <c r="E70" s="46"/>
    </row>
    <row r="71" spans="1:5" ht="15" thickBot="1" x14ac:dyDescent="0.35">
      <c r="A71" s="47"/>
      <c r="B71" s="48"/>
      <c r="C71" s="48"/>
      <c r="D71" s="48"/>
      <c r="E71" s="49"/>
    </row>
    <row r="73" spans="1:5" x14ac:dyDescent="0.3">
      <c r="A73" s="3" t="s">
        <v>32</v>
      </c>
    </row>
    <row r="74" spans="1:5" x14ac:dyDescent="0.3">
      <c r="A74" s="3" t="s">
        <v>26</v>
      </c>
    </row>
    <row r="75" spans="1:5" x14ac:dyDescent="0.3">
      <c r="A75" s="3" t="s">
        <v>27</v>
      </c>
    </row>
    <row r="76" spans="1:5" x14ac:dyDescent="0.3">
      <c r="A76" s="3" t="s">
        <v>39</v>
      </c>
    </row>
    <row r="77" spans="1:5" x14ac:dyDescent="0.3">
      <c r="A77" s="3" t="s">
        <v>40</v>
      </c>
    </row>
    <row r="79" spans="1:5" x14ac:dyDescent="0.3">
      <c r="A79" s="2" t="s">
        <v>10</v>
      </c>
      <c r="B79" s="50" t="s">
        <v>46</v>
      </c>
      <c r="C79" s="50"/>
    </row>
    <row r="80" spans="1:5" x14ac:dyDescent="0.3">
      <c r="B80" s="43" t="s">
        <v>19</v>
      </c>
      <c r="C80" s="43"/>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Inge Tõnisson</cp:lastModifiedBy>
  <dcterms:created xsi:type="dcterms:W3CDTF">2025-08-12T06:56:37Z</dcterms:created>
  <dcterms:modified xsi:type="dcterms:W3CDTF">2025-09-29T18:17:29Z</dcterms:modified>
</cp:coreProperties>
</file>